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1" r:id="rId1"/>
  </sheets>
  <definedNames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<sst xmlns="http://schemas.openxmlformats.org/spreadsheetml/2006/main" count="227" uniqueCount="153">
  <si>
    <t>附件：</t>
  </si>
  <si>
    <t>通榆县2018年统筹整合使用财政涉农资金项目完成情况统计表</t>
  </si>
  <si>
    <t>序号</t>
  </si>
  <si>
    <t>项目名称</t>
  </si>
  <si>
    <t>项目类别</t>
  </si>
  <si>
    <t>建设性质</t>
  </si>
  <si>
    <t>实施地点</t>
  </si>
  <si>
    <t>进度计划</t>
  </si>
  <si>
    <t>主管部门</t>
  </si>
  <si>
    <t>主要建设内容及规模</t>
  </si>
  <si>
    <t>项目年度投资计划(万元）</t>
  </si>
  <si>
    <t>完成投资（万元）</t>
  </si>
  <si>
    <t>实际开工时间</t>
  </si>
  <si>
    <t>实际竣工时间</t>
  </si>
  <si>
    <t>项目完成情况</t>
  </si>
  <si>
    <t>县级资金拨付情况（万元）</t>
  </si>
  <si>
    <t>实际支出情况（万元）</t>
  </si>
  <si>
    <t>备注</t>
  </si>
  <si>
    <t>合计</t>
  </si>
  <si>
    <t>整合资金</t>
  </si>
  <si>
    <t>其他</t>
  </si>
  <si>
    <t>通榆县90个建档立卡贫困村村级光伏发电扶贫电站项目</t>
  </si>
  <si>
    <t>产业发展</t>
  </si>
  <si>
    <t>续建</t>
  </si>
  <si>
    <t>兴隆山镇交格尔庙村、三宝村，乌兰花镇乌兰花村、春阳村，新兴乡西太村，包拉温都蒙古族乡五道营子村，瞻榆镇丰盛村，新发乡联合村，团结乡前屈村，新华镇强胜村、农林村、新丰村，向海蒙古族乡向海村、回民村、四井子村、大房村，边昭镇边昭村、五井子村，苏公坨乡乔围子村、天利太村，双岗镇林海村，鸿兴镇绿化村，八面乡阳光村，什花道乡光辉村，鸿兴镇东风村，开通镇光明村、黎明村、向荣村、羊井村</t>
  </si>
  <si>
    <t>计划2017年6月30日完工。</t>
  </si>
  <si>
    <t>通榆县能源局</t>
  </si>
  <si>
    <t>在90个建档立卡贫困村实施村级光伏发电扶贫工程，保证每个贫困村达到500千瓦装机规模，全县总装机容量4.5万千瓦，电站执行电价为0.88元/千瓦时，发电收益用于建档立卡贫困村贫困户。电站收益年带动贫困户9000户。</t>
  </si>
  <si>
    <t>2017.4.15</t>
  </si>
  <si>
    <t>2017.6.30完成并网</t>
  </si>
  <si>
    <t>已完成</t>
  </si>
  <si>
    <t>通榆县协鑫1万千瓦光伏扶贫项目</t>
  </si>
  <si>
    <t>边昭镇边昭村</t>
  </si>
  <si>
    <t>建设指标1万千瓦装机规模光伏电站。</t>
  </si>
  <si>
    <t>2017.4.10</t>
  </si>
  <si>
    <t>2018.6.4完成并网</t>
  </si>
  <si>
    <t>通榆县鲁能新能源有限公司光伏扶贫项目</t>
  </si>
  <si>
    <t>新建</t>
  </si>
  <si>
    <t>瞻榆镇四合村</t>
  </si>
  <si>
    <t>计划2018年12月31日完工。</t>
  </si>
  <si>
    <t>2018.11.14</t>
  </si>
  <si>
    <t>2108.12.30完成并网</t>
  </si>
  <si>
    <t>全部完成</t>
  </si>
  <si>
    <t>通榆县6万千瓦光伏扶贫项目</t>
  </si>
  <si>
    <t>边昭镇边昭村、双岗镇长青村、什花道乡新富村</t>
  </si>
  <si>
    <t>计划2018年6月30日完工。</t>
  </si>
  <si>
    <t>建设指标6万千瓦装机规模光伏电站。</t>
  </si>
  <si>
    <t>2018.4.25</t>
  </si>
  <si>
    <t>2018.6.30完成并网</t>
  </si>
  <si>
    <t>通榆县农村公路建设项目</t>
  </si>
  <si>
    <t>基础设施</t>
  </si>
  <si>
    <t>新建、改建</t>
  </si>
  <si>
    <t>瞻榆镇、乌兰花镇、开通镇、兴隆山镇、新兴乡、新发乡、向海乡、八面乡、团结乡、什花道乡、新华镇</t>
  </si>
  <si>
    <t>计划8月开工，10月底建成通车。</t>
  </si>
  <si>
    <t>通榆县交通局</t>
  </si>
  <si>
    <t>新建及改建四级水泥路55.027公里。</t>
  </si>
  <si>
    <t>通榆县贫困村道路工程建设项目（第一批）</t>
  </si>
  <si>
    <t>开通镇、双岗镇、苏公坨乡、瞻榆镇、鸿兴镇</t>
  </si>
  <si>
    <t>2018年完成。</t>
  </si>
  <si>
    <t>通榆县博润公司（财政局）</t>
  </si>
  <si>
    <t>新建四级水泥路44.571公里。</t>
  </si>
  <si>
    <t>完成65%</t>
  </si>
  <si>
    <t>通榆县2018年农村饮水安全巩固提升工程建设项目</t>
  </si>
  <si>
    <t>改建、扩建</t>
  </si>
  <si>
    <t>2018年改造工程共16个乡镇、146个村、456个自然屯</t>
  </si>
  <si>
    <t>2018年10月末全部完成。</t>
  </si>
  <si>
    <t>通榆县水利局</t>
  </si>
  <si>
    <t>全县2018年农村饮水安全工程建设任务共456个自然屯。工程建设内容主要包括新建水源井工程120眼，管网改造236处，散户入户管网5505户，安装水处理设备427处。新建60平方米管理房156座。计划维修20平方米管理351座；安装管理房取暖设备628台/套。</t>
  </si>
  <si>
    <t>新建工程围栏标志牌未完工</t>
  </si>
  <si>
    <t>通榆县2018年农村危房改造项目</t>
  </si>
  <si>
    <t>各乡镇</t>
  </si>
  <si>
    <t>计划2018年12月末完成。</t>
  </si>
  <si>
    <t>通榆县住建局</t>
  </si>
  <si>
    <t>改造建档立卡贫困户农村危房894户。</t>
  </si>
  <si>
    <t>通榆县2017年农村危房改造项目</t>
  </si>
  <si>
    <t>计划2017年12月末完成。</t>
  </si>
  <si>
    <t>改造建档立卡贫困户农村危房5227户。</t>
  </si>
  <si>
    <t>通榆县重点示范村补助项目</t>
  </si>
  <si>
    <t>新发乡六合村</t>
  </si>
  <si>
    <t>新发乡人民政府</t>
  </si>
  <si>
    <t>建蔬菜温室大棚3栋，每栋1200平方米。</t>
  </si>
  <si>
    <t>未开工</t>
  </si>
  <si>
    <t>通榆县2017年八面乡八面村至双岗镇绿海村乡村道路建设项目</t>
  </si>
  <si>
    <t>八面乡</t>
  </si>
  <si>
    <t>计划8月末完成工程建设,9月末前完成验收。</t>
  </si>
  <si>
    <t>建设四级水泥路16.64公里。</t>
  </si>
  <si>
    <t>通榆县以工代赈小型农田水利建设项目</t>
  </si>
  <si>
    <t>相关乡镇</t>
  </si>
  <si>
    <t>计划12月中旬完成工程建设，12月前完成验收。</t>
  </si>
  <si>
    <t>通榆县扶贫办</t>
  </si>
  <si>
    <t>新打灌溉井246眼，总进尺20913米。</t>
  </si>
  <si>
    <t>待验收完成后，拨付剩余资金。</t>
  </si>
  <si>
    <t>通榆县以工代赈乡村道路建设项目</t>
  </si>
  <si>
    <t>兴隆山镇、瞻榆镇</t>
  </si>
  <si>
    <t>计划10月前完成工程建设，11月完成验收。</t>
  </si>
  <si>
    <t>建设四级水泥路20.985公里。</t>
  </si>
  <si>
    <t>2018.11</t>
  </si>
  <si>
    <t>通榆县雨露计划项目(一)</t>
  </si>
  <si>
    <t>教育补助</t>
  </si>
  <si>
    <t>16个乡镇</t>
  </si>
  <si>
    <t>2018年4月完成项目备案。</t>
  </si>
  <si>
    <t>2015年秋季学期—2017年秋季学期，农村建档立卡贫困家庭子女接受中高等职业教育，给予家庭扶贫助学补助。</t>
  </si>
  <si>
    <t>通榆县雨露计划项目（二）</t>
  </si>
  <si>
    <t>2018年11月底前完成项目备案。</t>
  </si>
  <si>
    <t>2017年春季学期—2018年秋季学期，农村建档立卡贫困家庭子女接受中高等职业教育，给予家庭扶贫助学补助。</t>
  </si>
  <si>
    <t>通榆县向海乡龙井村道路建设项目</t>
  </si>
  <si>
    <t>向海蒙古族乡龙井村小林场-五队</t>
  </si>
  <si>
    <t>2018年11月完工。</t>
  </si>
  <si>
    <t>向海蒙古族乡人民政府</t>
  </si>
  <si>
    <t>该项目新建水泥路长度1.75公里，路面宽度4.5米。</t>
  </si>
  <si>
    <t>扣留5万元质保金</t>
  </si>
  <si>
    <t>通榆县庭院经济项目</t>
  </si>
  <si>
    <t>2018年12月完成项目备案。</t>
  </si>
  <si>
    <t>通榆县农业局、扶贫办</t>
  </si>
  <si>
    <t>扶持全县贫困户发展庭院经济，帮助贫困户脱贫致富。</t>
  </si>
  <si>
    <t>通榆县牧业小区建设项目</t>
  </si>
  <si>
    <t>边昭镇铁西村、五井子村（腰围子村），团结乡胜利村（前屈村），八面乡明兴村，向海乡大房村、回民村，瞻榆镇丰胜村，新兴乡新茂村，苏公坨乡农牧村（乔围子村），新华镇大有村、强盛村，兴隆山镇林茂村、交尔格庙村，新发乡联合村、六合村，鸿兴镇东风村、明月村，双岗镇林海村，什花道乡襄平村</t>
  </si>
  <si>
    <t>2018年12月30日完工。</t>
  </si>
  <si>
    <t>农业农村局（牧业局）</t>
  </si>
  <si>
    <t>建设整村搬迁牧业小区共261栋130500平方米。</t>
  </si>
  <si>
    <t>预计2019年7月30前竣工</t>
  </si>
  <si>
    <t>2018年完成16个牧业小区建设，还剩10个牧业小区2019年开工建设，预计2019年7月30日前竣工</t>
  </si>
  <si>
    <t>通榆县2018年度高标准农田建设（土地整治）项目</t>
  </si>
  <si>
    <t>新华镇新丰村，瞻榆镇前丰村、东升村、耀东村</t>
  </si>
  <si>
    <t>2018年9月末组织施工，2018年12月完成。</t>
  </si>
  <si>
    <t>通榆县国土局</t>
  </si>
  <si>
    <t>土地深松、盐碱地提质改造灌溉与排水、田间道路及农田输配电。</t>
  </si>
  <si>
    <t>2018.10.1</t>
  </si>
  <si>
    <t>2018.12.30</t>
  </si>
  <si>
    <t>通榆县2018年中央财政水利发展资金高效节水灌溉项目</t>
  </si>
  <si>
    <t>瞻榆镇东关村、大宁村、前进村、兴隆村、丰盛村；双岗镇绿海村；团结乡解放村、前屈村、北河村、幸福村；乌兰花镇 万宝村、乌兰花村、春阳村、东木村、向海乡查格歹村、 大房村；开通镇榆林村、五星村、羊井子村、路杨村、永丰村；兴隆山镇交格庙村。</t>
  </si>
  <si>
    <t>在2018年底前完成全部建设内容的90%。</t>
  </si>
  <si>
    <t>发展4.1万亩高效节水灌溉区。</t>
  </si>
  <si>
    <t>完成建设任务100%。发展4.1万亩高效节水灌溉面积，新打水源井293眼，配套（滴）喷灌设备337台套。</t>
  </si>
  <si>
    <t>通榆县2017年中央财政水利发展资金高效节水灌溉项目(第二批）</t>
  </si>
  <si>
    <t>边昭镇宝龙岱村、什花道襄平村</t>
  </si>
  <si>
    <t>在2018年底前完成验收及资金拨付工作。</t>
  </si>
  <si>
    <t>发展1万亩高效节水灌溉区。</t>
  </si>
  <si>
    <t>完成建设任务100%。发展1万亩高效节水灌溉面积，安装指针式喷灌机14台，改造水源井28眼，配套潜水泵41套。</t>
  </si>
  <si>
    <t>通榆县2017年中央财政水利发展资金高效节水灌溉项目(第一批）</t>
  </si>
  <si>
    <t>开通镇黎明村
什花道襄平村</t>
  </si>
  <si>
    <t>在2018年底前完成
验收及资金拨付工作。</t>
  </si>
  <si>
    <t>发展4万亩高效节水灌溉区。</t>
  </si>
  <si>
    <t>完成剩余建设任务100%，取消9台套指针机。</t>
  </si>
  <si>
    <t>通榆县2017年农机园区建设项目</t>
  </si>
  <si>
    <t>项目位于双岗镇林海村；苏公坨乡农牧村；瞻榆镇丰盛村；八面乡明星村；乌兰花镇陆家村；新华镇大有村、强胜村；新发乡六合村；团结乡前屈村；兴隆山镇交尔格庙村、林茂村；向海乡大房村、回民村；边昭镇五井子村、腰围子村；鸿兴镇东风村共16个村。</t>
  </si>
  <si>
    <t>2018年10月30日前完工。</t>
  </si>
  <si>
    <t>通榆县农业机械化管理总站</t>
  </si>
  <si>
    <t>农机具库房、农机库棚、管护房等设施，园区内硬化路面。</t>
  </si>
  <si>
    <t>2017.10</t>
  </si>
  <si>
    <t>2018.10</t>
  </si>
  <si>
    <t>完成16个贫困村农机库房、库棚、管护房、围墙、硬化路面等。</t>
  </si>
  <si>
    <t>项目管理费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</si>
</sst>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41" formatCode="_ * #,##0_ ;_ * \-#,##0_ ;_ * &quot;-&quot;_ ;_ @_ "/>
    <numFmt numFmtId="177" formatCode="0.000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2"/>
      <color rgb="FF000000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color indexed="8"/>
      <name val="黑体"/>
      <charset val="134"/>
    </font>
    <font>
      <sz val="9"/>
      <color theme="1"/>
      <name val="宋体"/>
      <charset val="134"/>
      <scheme val="major"/>
    </font>
    <font>
      <sz val="9"/>
      <name val="宋体"/>
      <charset val="134"/>
      <scheme val="major"/>
    </font>
    <font>
      <sz val="9"/>
      <color indexed="8"/>
      <name val="宋体"/>
      <charset val="134"/>
      <scheme val="maj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8" borderId="9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24" fillId="17" borderId="12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" fillId="0" borderId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49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2" xfId="49" applyNumberFormat="1" applyFont="1" applyFill="1" applyBorder="1" applyAlignment="1">
      <alignment horizontal="center" vertical="center" wrapText="1"/>
    </xf>
    <xf numFmtId="0" fontId="7" fillId="0" borderId="2" xfId="49" applyNumberFormat="1" applyFont="1" applyFill="1" applyBorder="1" applyAlignment="1">
      <alignment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57" fontId="7" fillId="0" borderId="2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0"/>
  <sheetViews>
    <sheetView tabSelected="1" zoomScale="85" zoomScaleNormal="85" workbookViewId="0">
      <pane ySplit="6" topLeftCell="A7" activePane="bottomLeft" state="frozen"/>
      <selection/>
      <selection pane="bottomLeft" activeCell="A7" sqref="A7:A30"/>
    </sheetView>
  </sheetViews>
  <sheetFormatPr defaultColWidth="9" defaultRowHeight="13.5"/>
  <cols>
    <col min="2" max="2" width="10.875" customWidth="1"/>
    <col min="9" max="9" width="11.5"/>
    <col min="10" max="11" width="10.375"/>
    <col min="12" max="12" width="11.5"/>
    <col min="13" max="14" width="10.375"/>
    <col min="18" max="18" width="9.375"/>
    <col min="19" max="19" width="11.5"/>
    <col min="20" max="20" width="7.93333333333333" customWidth="1"/>
  </cols>
  <sheetData>
    <row r="1" spans="1:1">
      <c r="A1" t="s">
        <v>0</v>
      </c>
    </row>
    <row r="2" s="1" customFormat="1" ht="27" customHeight="1" spans="1:2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="1" customFormat="1" ht="21" customHeight="1" spans="1:20">
      <c r="A3" s="3"/>
      <c r="B3" s="3"/>
      <c r="C3" s="4"/>
      <c r="D3" s="4"/>
      <c r="E3" s="5"/>
      <c r="F3" s="6"/>
      <c r="G3" s="7"/>
      <c r="H3" s="7"/>
      <c r="I3" s="7"/>
      <c r="J3" s="7"/>
      <c r="K3" s="7"/>
      <c r="L3" s="30"/>
      <c r="M3" s="31"/>
      <c r="N3" s="32"/>
      <c r="O3" s="32"/>
      <c r="P3" s="32"/>
      <c r="Q3" s="32"/>
      <c r="R3" s="32"/>
      <c r="S3" s="32"/>
      <c r="T3" s="32"/>
    </row>
    <row r="4" s="1" customFormat="1" spans="1:20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33" t="s">
        <v>10</v>
      </c>
      <c r="J4" s="8"/>
      <c r="K4" s="8"/>
      <c r="L4" s="33" t="s">
        <v>11</v>
      </c>
      <c r="M4" s="8"/>
      <c r="N4" s="8"/>
      <c r="O4" s="34" t="s">
        <v>12</v>
      </c>
      <c r="P4" s="34" t="s">
        <v>13</v>
      </c>
      <c r="Q4" s="34" t="s">
        <v>14</v>
      </c>
      <c r="R4" s="34" t="s">
        <v>15</v>
      </c>
      <c r="S4" s="34" t="s">
        <v>16</v>
      </c>
      <c r="T4" s="34" t="s">
        <v>17</v>
      </c>
    </row>
    <row r="5" s="1" customFormat="1" ht="49" customHeight="1" spans="1:20">
      <c r="A5" s="8"/>
      <c r="B5" s="8"/>
      <c r="C5" s="8"/>
      <c r="D5" s="8"/>
      <c r="E5" s="8"/>
      <c r="F5" s="8"/>
      <c r="G5" s="8"/>
      <c r="H5" s="8"/>
      <c r="I5" s="33" t="s">
        <v>18</v>
      </c>
      <c r="J5" s="8" t="s">
        <v>19</v>
      </c>
      <c r="K5" s="8" t="s">
        <v>20</v>
      </c>
      <c r="L5" s="33" t="s">
        <v>18</v>
      </c>
      <c r="M5" s="8" t="s">
        <v>19</v>
      </c>
      <c r="N5" s="8" t="s">
        <v>20</v>
      </c>
      <c r="O5" s="35"/>
      <c r="P5" s="35"/>
      <c r="Q5" s="35"/>
      <c r="R5" s="35"/>
      <c r="S5" s="35"/>
      <c r="T5" s="35"/>
    </row>
    <row r="6" s="1" customFormat="1" ht="23" customHeight="1" spans="1:20">
      <c r="A6" s="9" t="s">
        <v>18</v>
      </c>
      <c r="B6" s="10"/>
      <c r="C6" s="8"/>
      <c r="D6" s="8"/>
      <c r="E6" s="11"/>
      <c r="F6" s="11"/>
      <c r="G6" s="8"/>
      <c r="H6" s="12"/>
      <c r="I6" s="36">
        <f>SUM(I7:I30)</f>
        <v>142889.56</v>
      </c>
      <c r="J6" s="36">
        <f>SUM(J7:J30)</f>
        <v>71930</v>
      </c>
      <c r="K6" s="36">
        <f>SUM(K7:K29)</f>
        <v>70959.56</v>
      </c>
      <c r="L6" s="36">
        <f>SUM(L7:L29)</f>
        <v>130440.7395</v>
      </c>
      <c r="M6" s="36">
        <f>SUM(M7:M29)</f>
        <v>74482.2595</v>
      </c>
      <c r="N6" s="36">
        <f>SUM(N7:N29)</f>
        <v>55958.48</v>
      </c>
      <c r="O6" s="8"/>
      <c r="P6" s="8"/>
      <c r="Q6" s="8"/>
      <c r="R6" s="8">
        <f>SUM(R7:R30)</f>
        <v>73843.08</v>
      </c>
      <c r="S6" s="8">
        <f>SUM(S7:S30)</f>
        <v>69129.998096</v>
      </c>
      <c r="T6" s="8"/>
    </row>
    <row r="7" ht="409" customHeight="1" spans="1:20">
      <c r="A7" s="13">
        <v>1</v>
      </c>
      <c r="B7" s="14" t="s">
        <v>21</v>
      </c>
      <c r="C7" s="13" t="s">
        <v>22</v>
      </c>
      <c r="D7" s="13" t="s">
        <v>23</v>
      </c>
      <c r="E7" s="13" t="s">
        <v>24</v>
      </c>
      <c r="F7" s="13" t="s">
        <v>25</v>
      </c>
      <c r="G7" s="13" t="s">
        <v>26</v>
      </c>
      <c r="H7" s="13" t="s">
        <v>27</v>
      </c>
      <c r="I7" s="16">
        <v>34020</v>
      </c>
      <c r="J7" s="16">
        <v>24738.92</v>
      </c>
      <c r="K7" s="16">
        <v>9281.08</v>
      </c>
      <c r="L7" s="13">
        <v>33965</v>
      </c>
      <c r="M7" s="13">
        <v>33965</v>
      </c>
      <c r="N7" s="13">
        <v>0</v>
      </c>
      <c r="O7" s="13" t="s">
        <v>28</v>
      </c>
      <c r="P7" s="13" t="s">
        <v>29</v>
      </c>
      <c r="Q7" s="13" t="s">
        <v>30</v>
      </c>
      <c r="R7" s="16">
        <v>24738.92</v>
      </c>
      <c r="S7" s="16">
        <v>24738.92</v>
      </c>
      <c r="T7" s="13"/>
    </row>
    <row r="8" ht="45" spans="1:20">
      <c r="A8" s="13">
        <v>2</v>
      </c>
      <c r="B8" s="14" t="s">
        <v>31</v>
      </c>
      <c r="C8" s="13" t="s">
        <v>22</v>
      </c>
      <c r="D8" s="13" t="s">
        <v>23</v>
      </c>
      <c r="E8" s="13" t="s">
        <v>32</v>
      </c>
      <c r="F8" s="13" t="s">
        <v>25</v>
      </c>
      <c r="G8" s="13" t="s">
        <v>26</v>
      </c>
      <c r="H8" s="13" t="s">
        <v>33</v>
      </c>
      <c r="I8" s="16">
        <v>6846.48</v>
      </c>
      <c r="J8" s="16">
        <v>411</v>
      </c>
      <c r="K8" s="18">
        <v>6435.48</v>
      </c>
      <c r="L8" s="13">
        <v>6846.48</v>
      </c>
      <c r="M8" s="13">
        <v>411</v>
      </c>
      <c r="N8" s="13">
        <v>6435.48</v>
      </c>
      <c r="O8" s="13" t="s">
        <v>34</v>
      </c>
      <c r="P8" s="13" t="s">
        <v>35</v>
      </c>
      <c r="Q8" s="13" t="s">
        <v>30</v>
      </c>
      <c r="R8" s="13">
        <v>411</v>
      </c>
      <c r="S8" s="13">
        <v>411</v>
      </c>
      <c r="T8" s="13"/>
    </row>
    <row r="9" ht="63" customHeight="1" spans="1:20">
      <c r="A9" s="13">
        <v>3</v>
      </c>
      <c r="B9" s="15" t="s">
        <v>36</v>
      </c>
      <c r="C9" s="13" t="s">
        <v>22</v>
      </c>
      <c r="D9" s="16" t="s">
        <v>37</v>
      </c>
      <c r="E9" s="15" t="s">
        <v>38</v>
      </c>
      <c r="F9" s="17" t="s">
        <v>39</v>
      </c>
      <c r="G9" s="17" t="s">
        <v>26</v>
      </c>
      <c r="H9" s="15" t="s">
        <v>33</v>
      </c>
      <c r="I9" s="16">
        <v>7500</v>
      </c>
      <c r="J9" s="16">
        <v>450</v>
      </c>
      <c r="K9" s="16">
        <v>7050</v>
      </c>
      <c r="L9" s="13">
        <v>6080</v>
      </c>
      <c r="M9" s="13">
        <v>450</v>
      </c>
      <c r="N9" s="13">
        <v>5630</v>
      </c>
      <c r="O9" s="13" t="s">
        <v>40</v>
      </c>
      <c r="P9" s="13" t="s">
        <v>41</v>
      </c>
      <c r="Q9" s="13" t="s">
        <v>42</v>
      </c>
      <c r="R9" s="13">
        <v>450</v>
      </c>
      <c r="S9" s="13">
        <v>450</v>
      </c>
      <c r="T9" s="13"/>
    </row>
    <row r="10" ht="56.25" spans="1:20">
      <c r="A10" s="13">
        <v>4</v>
      </c>
      <c r="B10" s="15" t="s">
        <v>43</v>
      </c>
      <c r="C10" s="13" t="s">
        <v>22</v>
      </c>
      <c r="D10" s="16" t="s">
        <v>37</v>
      </c>
      <c r="E10" s="15" t="s">
        <v>44</v>
      </c>
      <c r="F10" s="15" t="s">
        <v>45</v>
      </c>
      <c r="G10" s="17" t="s">
        <v>26</v>
      </c>
      <c r="H10" s="17" t="s">
        <v>46</v>
      </c>
      <c r="I10" s="16">
        <v>44900</v>
      </c>
      <c r="J10" s="16">
        <v>2694</v>
      </c>
      <c r="K10" s="16">
        <v>42206</v>
      </c>
      <c r="L10" s="13">
        <v>40600</v>
      </c>
      <c r="M10" s="13">
        <v>2694</v>
      </c>
      <c r="N10" s="13">
        <v>37906</v>
      </c>
      <c r="O10" s="13" t="s">
        <v>47</v>
      </c>
      <c r="P10" s="13" t="s">
        <v>48</v>
      </c>
      <c r="Q10" s="13" t="s">
        <v>30</v>
      </c>
      <c r="R10" s="13">
        <v>2694</v>
      </c>
      <c r="S10" s="13">
        <v>2694</v>
      </c>
      <c r="T10" s="13"/>
    </row>
    <row r="11" ht="112.5" spans="1:20">
      <c r="A11" s="13">
        <v>5</v>
      </c>
      <c r="B11" s="17" t="s">
        <v>49</v>
      </c>
      <c r="C11" s="13" t="s">
        <v>50</v>
      </c>
      <c r="D11" s="18" t="s">
        <v>51</v>
      </c>
      <c r="E11" s="17" t="s">
        <v>52</v>
      </c>
      <c r="F11" s="19" t="s">
        <v>53</v>
      </c>
      <c r="G11" s="17" t="s">
        <v>54</v>
      </c>
      <c r="H11" s="17" t="s">
        <v>55</v>
      </c>
      <c r="I11" s="16">
        <v>2961.01</v>
      </c>
      <c r="J11" s="16">
        <v>2961.01</v>
      </c>
      <c r="K11" s="16"/>
      <c r="L11" s="13">
        <v>2960.83</v>
      </c>
      <c r="M11" s="13">
        <v>2960.83</v>
      </c>
      <c r="N11" s="13"/>
      <c r="O11" s="13">
        <v>2018.7</v>
      </c>
      <c r="P11" s="13">
        <v>2019.5</v>
      </c>
      <c r="Q11" s="13" t="s">
        <v>30</v>
      </c>
      <c r="R11" s="13">
        <v>2960.83</v>
      </c>
      <c r="S11" s="13">
        <v>2838.27</v>
      </c>
      <c r="T11" s="13"/>
    </row>
    <row r="12" ht="65" customHeight="1" spans="1:20">
      <c r="A12" s="13">
        <v>6</v>
      </c>
      <c r="B12" s="17" t="s">
        <v>56</v>
      </c>
      <c r="C12" s="13" t="s">
        <v>50</v>
      </c>
      <c r="D12" s="18" t="s">
        <v>37</v>
      </c>
      <c r="E12" s="17" t="s">
        <v>57</v>
      </c>
      <c r="F12" s="17" t="s">
        <v>58</v>
      </c>
      <c r="G12" s="17" t="s">
        <v>59</v>
      </c>
      <c r="H12" s="17" t="s">
        <v>60</v>
      </c>
      <c r="I12" s="16">
        <v>2547</v>
      </c>
      <c r="J12" s="16">
        <v>2547</v>
      </c>
      <c r="K12" s="16"/>
      <c r="L12" s="13">
        <v>1667</v>
      </c>
      <c r="M12" s="13">
        <v>1667</v>
      </c>
      <c r="N12" s="13"/>
      <c r="O12" s="13">
        <v>2018.8</v>
      </c>
      <c r="P12" s="13">
        <v>2019.9</v>
      </c>
      <c r="Q12" s="13" t="s">
        <v>61</v>
      </c>
      <c r="R12" s="13">
        <v>2547</v>
      </c>
      <c r="S12" s="13">
        <v>1667</v>
      </c>
      <c r="T12" s="13"/>
    </row>
    <row r="13" ht="258.75" spans="1:20">
      <c r="A13" s="13">
        <v>7</v>
      </c>
      <c r="B13" s="19" t="s">
        <v>62</v>
      </c>
      <c r="C13" s="13" t="s">
        <v>50</v>
      </c>
      <c r="D13" s="20" t="s">
        <v>63</v>
      </c>
      <c r="E13" s="19" t="s">
        <v>64</v>
      </c>
      <c r="F13" s="19" t="s">
        <v>65</v>
      </c>
      <c r="G13" s="19" t="s">
        <v>66</v>
      </c>
      <c r="H13" s="19" t="s">
        <v>67</v>
      </c>
      <c r="I13" s="16">
        <v>16060</v>
      </c>
      <c r="J13" s="16">
        <v>10073</v>
      </c>
      <c r="K13" s="16">
        <v>5987</v>
      </c>
      <c r="L13" s="13">
        <v>12727.57</v>
      </c>
      <c r="M13" s="13">
        <v>6740.57</v>
      </c>
      <c r="N13" s="13">
        <v>5987</v>
      </c>
      <c r="O13" s="13">
        <v>2018.6</v>
      </c>
      <c r="P13" s="13">
        <v>2019.7</v>
      </c>
      <c r="Q13" s="13" t="s">
        <v>68</v>
      </c>
      <c r="R13" s="13">
        <v>14372.13</v>
      </c>
      <c r="S13" s="13">
        <v>12727.57</v>
      </c>
      <c r="T13" s="13"/>
    </row>
    <row r="14" ht="51" customHeight="1" spans="1:20">
      <c r="A14" s="13">
        <v>8</v>
      </c>
      <c r="B14" s="19" t="s">
        <v>69</v>
      </c>
      <c r="C14" s="13" t="s">
        <v>50</v>
      </c>
      <c r="D14" s="21" t="s">
        <v>51</v>
      </c>
      <c r="E14" s="21" t="s">
        <v>70</v>
      </c>
      <c r="F14" s="19" t="s">
        <v>71</v>
      </c>
      <c r="G14" s="19" t="s">
        <v>72</v>
      </c>
      <c r="H14" s="21" t="s">
        <v>73</v>
      </c>
      <c r="I14" s="16">
        <v>3166</v>
      </c>
      <c r="J14" s="16">
        <v>3166</v>
      </c>
      <c r="K14" s="16"/>
      <c r="L14" s="13">
        <v>3166</v>
      </c>
      <c r="M14" s="13">
        <v>3166</v>
      </c>
      <c r="N14" s="13"/>
      <c r="O14" s="13">
        <v>2018.5</v>
      </c>
      <c r="P14" s="13">
        <v>2018.12</v>
      </c>
      <c r="Q14" s="13" t="s">
        <v>30</v>
      </c>
      <c r="R14" s="13">
        <v>3166</v>
      </c>
      <c r="S14" s="13">
        <v>3166</v>
      </c>
      <c r="T14" s="13"/>
    </row>
    <row r="15" ht="45" spans="1:20">
      <c r="A15" s="13">
        <v>9</v>
      </c>
      <c r="B15" s="19" t="s">
        <v>74</v>
      </c>
      <c r="C15" s="13" t="s">
        <v>50</v>
      </c>
      <c r="D15" s="20" t="s">
        <v>51</v>
      </c>
      <c r="E15" s="19" t="s">
        <v>70</v>
      </c>
      <c r="F15" s="19" t="s">
        <v>75</v>
      </c>
      <c r="G15" s="19" t="s">
        <v>72</v>
      </c>
      <c r="H15" s="19" t="s">
        <v>76</v>
      </c>
      <c r="I15" s="16">
        <v>8817</v>
      </c>
      <c r="J15" s="16">
        <v>8817</v>
      </c>
      <c r="K15" s="16"/>
      <c r="L15" s="13">
        <v>8817</v>
      </c>
      <c r="M15" s="13">
        <v>8817</v>
      </c>
      <c r="N15" s="13"/>
      <c r="O15" s="13">
        <v>2017.5</v>
      </c>
      <c r="P15" s="13">
        <v>2017.12</v>
      </c>
      <c r="Q15" s="13" t="s">
        <v>30</v>
      </c>
      <c r="R15" s="13">
        <v>8817</v>
      </c>
      <c r="S15" s="13">
        <v>8817</v>
      </c>
      <c r="T15" s="13"/>
    </row>
    <row r="16" ht="45" spans="1:20">
      <c r="A16" s="13">
        <v>10</v>
      </c>
      <c r="B16" s="19" t="s">
        <v>77</v>
      </c>
      <c r="C16" s="13" t="s">
        <v>22</v>
      </c>
      <c r="D16" s="20" t="s">
        <v>37</v>
      </c>
      <c r="E16" s="19" t="s">
        <v>78</v>
      </c>
      <c r="F16" s="19" t="s">
        <v>71</v>
      </c>
      <c r="G16" s="19" t="s">
        <v>79</v>
      </c>
      <c r="H16" s="19" t="s">
        <v>80</v>
      </c>
      <c r="I16" s="16">
        <v>100</v>
      </c>
      <c r="J16" s="16">
        <v>100</v>
      </c>
      <c r="K16" s="16"/>
      <c r="L16" s="13"/>
      <c r="M16" s="13"/>
      <c r="N16" s="13"/>
      <c r="O16" s="13"/>
      <c r="P16" s="13"/>
      <c r="Q16" s="13" t="s">
        <v>81</v>
      </c>
      <c r="R16" s="13">
        <v>100</v>
      </c>
      <c r="S16" s="13"/>
      <c r="T16" s="13"/>
    </row>
    <row r="17" ht="67.5" spans="1:20">
      <c r="A17" s="13">
        <v>11</v>
      </c>
      <c r="B17" s="19" t="s">
        <v>82</v>
      </c>
      <c r="C17" s="13" t="s">
        <v>50</v>
      </c>
      <c r="D17" s="20" t="s">
        <v>37</v>
      </c>
      <c r="E17" s="19" t="s">
        <v>83</v>
      </c>
      <c r="F17" s="22" t="s">
        <v>84</v>
      </c>
      <c r="G17" s="19" t="s">
        <v>54</v>
      </c>
      <c r="H17" s="19" t="s">
        <v>85</v>
      </c>
      <c r="I17" s="16">
        <v>912</v>
      </c>
      <c r="J17" s="16">
        <v>912</v>
      </c>
      <c r="K17" s="16"/>
      <c r="L17" s="13">
        <v>912</v>
      </c>
      <c r="M17" s="13">
        <v>912</v>
      </c>
      <c r="N17" s="13"/>
      <c r="O17" s="13">
        <v>2018.5</v>
      </c>
      <c r="P17" s="13">
        <v>2018.9</v>
      </c>
      <c r="Q17" s="13" t="s">
        <v>30</v>
      </c>
      <c r="R17" s="13">
        <v>912</v>
      </c>
      <c r="S17" s="13">
        <v>912</v>
      </c>
      <c r="T17" s="13"/>
    </row>
    <row r="18" ht="56.25" spans="1:20">
      <c r="A18" s="13">
        <v>12</v>
      </c>
      <c r="B18" s="19" t="s">
        <v>86</v>
      </c>
      <c r="C18" s="13" t="s">
        <v>50</v>
      </c>
      <c r="D18" s="20" t="s">
        <v>37</v>
      </c>
      <c r="E18" s="19" t="s">
        <v>87</v>
      </c>
      <c r="F18" s="22" t="s">
        <v>88</v>
      </c>
      <c r="G18" s="19" t="s">
        <v>89</v>
      </c>
      <c r="H18" s="19" t="s">
        <v>90</v>
      </c>
      <c r="I18" s="16">
        <v>397</v>
      </c>
      <c r="J18" s="16">
        <v>397</v>
      </c>
      <c r="K18" s="16"/>
      <c r="L18" s="13">
        <v>397</v>
      </c>
      <c r="M18" s="13">
        <v>397</v>
      </c>
      <c r="N18" s="13"/>
      <c r="O18" s="13">
        <v>2019.3</v>
      </c>
      <c r="P18" s="13">
        <v>2019.6</v>
      </c>
      <c r="Q18" s="13" t="s">
        <v>30</v>
      </c>
      <c r="R18" s="13">
        <v>397</v>
      </c>
      <c r="S18" s="13">
        <v>219.034296</v>
      </c>
      <c r="T18" s="13" t="s">
        <v>91</v>
      </c>
    </row>
    <row r="19" ht="45" spans="1:20">
      <c r="A19" s="13">
        <v>13</v>
      </c>
      <c r="B19" s="19" t="s">
        <v>92</v>
      </c>
      <c r="C19" s="13" t="s">
        <v>50</v>
      </c>
      <c r="D19" s="20" t="s">
        <v>37</v>
      </c>
      <c r="E19" s="19" t="s">
        <v>93</v>
      </c>
      <c r="F19" s="22" t="s">
        <v>94</v>
      </c>
      <c r="G19" s="19" t="s">
        <v>89</v>
      </c>
      <c r="H19" s="19" t="s">
        <v>95</v>
      </c>
      <c r="I19" s="16">
        <v>1151</v>
      </c>
      <c r="J19" s="16">
        <v>1151</v>
      </c>
      <c r="K19" s="16"/>
      <c r="L19" s="13">
        <v>1115.0895</v>
      </c>
      <c r="M19" s="13">
        <v>1115.0895</v>
      </c>
      <c r="N19" s="13"/>
      <c r="O19" s="13">
        <v>2018.9</v>
      </c>
      <c r="P19" s="37" t="s">
        <v>96</v>
      </c>
      <c r="Q19" s="13" t="s">
        <v>30</v>
      </c>
      <c r="R19" s="13">
        <v>1151</v>
      </c>
      <c r="S19" s="13">
        <v>1074.5938</v>
      </c>
      <c r="T19" s="13"/>
    </row>
    <row r="20" ht="112.5" spans="1:20">
      <c r="A20" s="13">
        <v>14</v>
      </c>
      <c r="B20" s="19" t="s">
        <v>97</v>
      </c>
      <c r="C20" s="13" t="s">
        <v>98</v>
      </c>
      <c r="D20" s="20" t="s">
        <v>37</v>
      </c>
      <c r="E20" s="19" t="s">
        <v>99</v>
      </c>
      <c r="F20" s="19" t="s">
        <v>100</v>
      </c>
      <c r="G20" s="19" t="s">
        <v>89</v>
      </c>
      <c r="H20" s="23" t="s">
        <v>101</v>
      </c>
      <c r="I20" s="16">
        <v>107.55</v>
      </c>
      <c r="J20" s="16">
        <v>107.55</v>
      </c>
      <c r="K20" s="16"/>
      <c r="L20" s="13">
        <v>107.55</v>
      </c>
      <c r="M20" s="13">
        <v>107.55</v>
      </c>
      <c r="N20" s="13"/>
      <c r="O20" s="13">
        <v>2018.2</v>
      </c>
      <c r="P20" s="13">
        <v>2018.4</v>
      </c>
      <c r="Q20" s="13" t="s">
        <v>30</v>
      </c>
      <c r="R20" s="13">
        <v>107.55</v>
      </c>
      <c r="S20" s="13">
        <v>107.55</v>
      </c>
      <c r="T20" s="13"/>
    </row>
    <row r="21" ht="112.5" spans="1:20">
      <c r="A21" s="13">
        <v>15</v>
      </c>
      <c r="B21" s="19" t="s">
        <v>102</v>
      </c>
      <c r="C21" s="13" t="s">
        <v>98</v>
      </c>
      <c r="D21" s="20" t="s">
        <v>37</v>
      </c>
      <c r="E21" s="19" t="s">
        <v>99</v>
      </c>
      <c r="F21" s="22" t="s">
        <v>103</v>
      </c>
      <c r="G21" s="19" t="s">
        <v>89</v>
      </c>
      <c r="H21" s="23" t="s">
        <v>104</v>
      </c>
      <c r="I21" s="16">
        <v>120</v>
      </c>
      <c r="J21" s="16">
        <v>120</v>
      </c>
      <c r="K21" s="16"/>
      <c r="L21" s="13">
        <v>120</v>
      </c>
      <c r="M21" s="13">
        <v>120</v>
      </c>
      <c r="N21" s="13"/>
      <c r="O21" s="13">
        <v>2018.9</v>
      </c>
      <c r="P21" s="13">
        <v>2018.11</v>
      </c>
      <c r="Q21" s="13" t="s">
        <v>30</v>
      </c>
      <c r="R21" s="13">
        <v>120</v>
      </c>
      <c r="S21" s="13">
        <v>120</v>
      </c>
      <c r="T21" s="13"/>
    </row>
    <row r="22" ht="56.25" spans="1:20">
      <c r="A22" s="13">
        <v>16</v>
      </c>
      <c r="B22" s="17" t="s">
        <v>105</v>
      </c>
      <c r="C22" s="13" t="s">
        <v>50</v>
      </c>
      <c r="D22" s="20" t="s">
        <v>37</v>
      </c>
      <c r="E22" s="17" t="s">
        <v>106</v>
      </c>
      <c r="F22" s="15" t="s">
        <v>107</v>
      </c>
      <c r="G22" s="15" t="s">
        <v>108</v>
      </c>
      <c r="H22" s="17" t="s">
        <v>109</v>
      </c>
      <c r="I22" s="16">
        <v>96.25</v>
      </c>
      <c r="J22" s="16">
        <v>96.25</v>
      </c>
      <c r="K22" s="16"/>
      <c r="L22" s="13">
        <v>96.25</v>
      </c>
      <c r="M22" s="13">
        <v>96.25</v>
      </c>
      <c r="N22" s="13"/>
      <c r="O22" s="13">
        <v>2018.9</v>
      </c>
      <c r="P22" s="13">
        <v>2018.11</v>
      </c>
      <c r="Q22" s="13" t="s">
        <v>30</v>
      </c>
      <c r="R22" s="13">
        <v>96.25</v>
      </c>
      <c r="S22" s="13">
        <v>91.25</v>
      </c>
      <c r="T22" s="13" t="s">
        <v>110</v>
      </c>
    </row>
    <row r="23" ht="56.25" spans="1:20">
      <c r="A23" s="13">
        <v>17</v>
      </c>
      <c r="B23" s="19" t="s">
        <v>111</v>
      </c>
      <c r="C23" s="13" t="s">
        <v>22</v>
      </c>
      <c r="D23" s="20" t="s">
        <v>37</v>
      </c>
      <c r="E23" s="19" t="s">
        <v>99</v>
      </c>
      <c r="F23" s="19" t="s">
        <v>112</v>
      </c>
      <c r="G23" s="19" t="s">
        <v>113</v>
      </c>
      <c r="H23" s="23" t="s">
        <v>114</v>
      </c>
      <c r="I23" s="16">
        <v>206.4</v>
      </c>
      <c r="J23" s="16">
        <v>206.4</v>
      </c>
      <c r="K23" s="16"/>
      <c r="L23" s="13">
        <v>206.4</v>
      </c>
      <c r="M23" s="13">
        <v>206.4</v>
      </c>
      <c r="N23" s="13"/>
      <c r="O23" s="13">
        <v>2018.4</v>
      </c>
      <c r="P23" s="13">
        <v>2018.11</v>
      </c>
      <c r="Q23" s="13" t="s">
        <v>30</v>
      </c>
      <c r="R23" s="13">
        <v>206.4</v>
      </c>
      <c r="S23" s="13">
        <v>206.4</v>
      </c>
      <c r="T23" s="13"/>
    </row>
    <row r="24" ht="363" customHeight="1" spans="1:20">
      <c r="A24" s="13">
        <v>18</v>
      </c>
      <c r="B24" s="19" t="s">
        <v>115</v>
      </c>
      <c r="C24" s="13" t="s">
        <v>22</v>
      </c>
      <c r="D24" s="20" t="s">
        <v>37</v>
      </c>
      <c r="E24" s="19" t="s">
        <v>116</v>
      </c>
      <c r="F24" s="22" t="s">
        <v>117</v>
      </c>
      <c r="G24" s="19" t="s">
        <v>118</v>
      </c>
      <c r="H24" s="19" t="s">
        <v>119</v>
      </c>
      <c r="I24" s="16">
        <v>3567</v>
      </c>
      <c r="J24" s="16">
        <v>3567</v>
      </c>
      <c r="K24" s="16"/>
      <c r="L24" s="13">
        <v>1683</v>
      </c>
      <c r="M24" s="13">
        <v>1683</v>
      </c>
      <c r="N24" s="13"/>
      <c r="O24" s="13">
        <v>2018.7</v>
      </c>
      <c r="P24" s="13" t="s">
        <v>120</v>
      </c>
      <c r="Q24" s="13" t="s">
        <v>121</v>
      </c>
      <c r="R24" s="13">
        <v>1683</v>
      </c>
      <c r="S24" s="13">
        <v>1683</v>
      </c>
      <c r="T24" s="13"/>
    </row>
    <row r="25" ht="67.5" spans="1:20">
      <c r="A25" s="13">
        <v>19</v>
      </c>
      <c r="B25" s="23" t="s">
        <v>122</v>
      </c>
      <c r="C25" s="13" t="s">
        <v>22</v>
      </c>
      <c r="D25" s="20" t="s">
        <v>37</v>
      </c>
      <c r="E25" s="24" t="s">
        <v>123</v>
      </c>
      <c r="F25" s="19" t="s">
        <v>124</v>
      </c>
      <c r="G25" s="19" t="s">
        <v>125</v>
      </c>
      <c r="H25" s="19" t="s">
        <v>126</v>
      </c>
      <c r="I25" s="16">
        <v>4233.18</v>
      </c>
      <c r="J25" s="16">
        <v>4233.18</v>
      </c>
      <c r="K25" s="16"/>
      <c r="L25" s="13">
        <v>4213.88</v>
      </c>
      <c r="M25" s="13">
        <v>4213.88</v>
      </c>
      <c r="N25" s="13"/>
      <c r="O25" s="13" t="s">
        <v>127</v>
      </c>
      <c r="P25" s="13" t="s">
        <v>128</v>
      </c>
      <c r="Q25" s="13" t="s">
        <v>30</v>
      </c>
      <c r="R25" s="13">
        <v>4233.18</v>
      </c>
      <c r="S25" s="13">
        <v>3338.93</v>
      </c>
      <c r="T25" s="13"/>
    </row>
    <row r="26" customFormat="1" ht="291.6" customHeight="1" spans="1:20">
      <c r="A26" s="13">
        <v>20</v>
      </c>
      <c r="B26" s="23" t="s">
        <v>129</v>
      </c>
      <c r="C26" s="13" t="s">
        <v>22</v>
      </c>
      <c r="D26" s="25" t="s">
        <v>37</v>
      </c>
      <c r="E26" s="23" t="s">
        <v>130</v>
      </c>
      <c r="F26" s="26" t="s">
        <v>131</v>
      </c>
      <c r="G26" s="23" t="s">
        <v>66</v>
      </c>
      <c r="H26" s="23" t="s">
        <v>132</v>
      </c>
      <c r="I26" s="25">
        <v>2639.62</v>
      </c>
      <c r="J26" s="25">
        <v>2639.62</v>
      </c>
      <c r="K26" s="25"/>
      <c r="L26" s="13">
        <f t="shared" ref="L26:L28" si="0">M26</f>
        <v>2639.62</v>
      </c>
      <c r="M26" s="13">
        <v>2639.62</v>
      </c>
      <c r="N26" s="13"/>
      <c r="O26" s="13">
        <v>2018.8</v>
      </c>
      <c r="P26" s="13">
        <v>2019.5</v>
      </c>
      <c r="Q26" s="13" t="s">
        <v>133</v>
      </c>
      <c r="R26" s="13">
        <v>2639.62</v>
      </c>
      <c r="S26" s="13">
        <v>1896.61</v>
      </c>
      <c r="T26" s="13" t="s">
        <v>91</v>
      </c>
    </row>
    <row r="27" ht="128.4" customHeight="1" spans="1:20">
      <c r="A27" s="13">
        <v>21</v>
      </c>
      <c r="B27" s="23" t="s">
        <v>134</v>
      </c>
      <c r="C27" s="13" t="s">
        <v>22</v>
      </c>
      <c r="D27" s="25" t="s">
        <v>37</v>
      </c>
      <c r="E27" s="23" t="s">
        <v>135</v>
      </c>
      <c r="F27" s="23" t="s">
        <v>136</v>
      </c>
      <c r="G27" s="23" t="s">
        <v>66</v>
      </c>
      <c r="H27" s="23" t="s">
        <v>137</v>
      </c>
      <c r="I27" s="25">
        <v>698</v>
      </c>
      <c r="J27" s="25">
        <v>698</v>
      </c>
      <c r="K27" s="25"/>
      <c r="L27" s="13">
        <f t="shared" si="0"/>
        <v>697.87</v>
      </c>
      <c r="M27" s="13">
        <v>697.87</v>
      </c>
      <c r="N27" s="13"/>
      <c r="O27" s="13">
        <v>2018.2</v>
      </c>
      <c r="P27" s="13">
        <v>2018.6</v>
      </c>
      <c r="Q27" s="13" t="s">
        <v>138</v>
      </c>
      <c r="R27" s="13">
        <v>698</v>
      </c>
      <c r="S27" s="13">
        <v>697.87</v>
      </c>
      <c r="T27" s="13"/>
    </row>
    <row r="28" ht="67.5" spans="1:20">
      <c r="A28" s="13">
        <v>22</v>
      </c>
      <c r="B28" s="23" t="s">
        <v>139</v>
      </c>
      <c r="C28" s="13" t="s">
        <v>22</v>
      </c>
      <c r="D28" s="25" t="s">
        <v>23</v>
      </c>
      <c r="E28" s="23" t="s">
        <v>140</v>
      </c>
      <c r="F28" s="23" t="s">
        <v>141</v>
      </c>
      <c r="G28" s="23" t="s">
        <v>66</v>
      </c>
      <c r="H28" s="23" t="s">
        <v>142</v>
      </c>
      <c r="I28" s="25">
        <f>SUM(J28:K28)</f>
        <v>867</v>
      </c>
      <c r="J28" s="25">
        <v>867</v>
      </c>
      <c r="K28" s="25"/>
      <c r="L28" s="13">
        <f t="shared" si="0"/>
        <v>687</v>
      </c>
      <c r="M28" s="13">
        <f>867-180</f>
        <v>687</v>
      </c>
      <c r="N28" s="13"/>
      <c r="O28" s="13">
        <v>2017.9</v>
      </c>
      <c r="P28" s="13">
        <v>2018.12</v>
      </c>
      <c r="Q28" s="13" t="s">
        <v>143</v>
      </c>
      <c r="R28" s="13">
        <v>607</v>
      </c>
      <c r="S28" s="13">
        <v>687</v>
      </c>
      <c r="T28" s="13"/>
    </row>
    <row r="29" ht="270" spans="1:20">
      <c r="A29" s="13">
        <v>23</v>
      </c>
      <c r="B29" s="27" t="s">
        <v>144</v>
      </c>
      <c r="C29" s="13" t="s">
        <v>50</v>
      </c>
      <c r="D29" s="25" t="s">
        <v>23</v>
      </c>
      <c r="E29" s="28" t="s">
        <v>145</v>
      </c>
      <c r="F29" s="25" t="s">
        <v>146</v>
      </c>
      <c r="G29" s="18" t="s">
        <v>147</v>
      </c>
      <c r="H29" s="25" t="s">
        <v>148</v>
      </c>
      <c r="I29" s="16">
        <v>742.07</v>
      </c>
      <c r="J29" s="16">
        <v>742.07</v>
      </c>
      <c r="K29" s="16"/>
      <c r="L29" s="13">
        <v>735.2</v>
      </c>
      <c r="M29" s="13">
        <v>735.2</v>
      </c>
      <c r="N29" s="13"/>
      <c r="O29" s="37" t="s">
        <v>149</v>
      </c>
      <c r="P29" s="37" t="s">
        <v>150</v>
      </c>
      <c r="Q29" s="13" t="s">
        <v>151</v>
      </c>
      <c r="R29" s="13">
        <v>735.2</v>
      </c>
      <c r="S29" s="13">
        <v>586</v>
      </c>
      <c r="T29" s="13"/>
    </row>
    <row r="30" ht="35" customHeight="1" spans="1:20">
      <c r="A30" s="13">
        <v>24</v>
      </c>
      <c r="B30" s="29" t="s">
        <v>152</v>
      </c>
      <c r="C30" s="29"/>
      <c r="D30" s="29"/>
      <c r="E30" s="29"/>
      <c r="F30" s="29"/>
      <c r="G30" s="29"/>
      <c r="H30" s="29"/>
      <c r="I30" s="29">
        <v>235</v>
      </c>
      <c r="J30" s="29">
        <v>235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</row>
  </sheetData>
  <mergeCells count="21">
    <mergeCell ref="A2:T2"/>
    <mergeCell ref="A3:E3"/>
    <mergeCell ref="G3:K3"/>
    <mergeCell ref="N3:T3"/>
    <mergeCell ref="I4:K4"/>
    <mergeCell ref="L4:N4"/>
    <mergeCell ref="A6:B6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Q4:Q5"/>
    <mergeCell ref="R4:R5"/>
    <mergeCell ref="S4:S5"/>
    <mergeCell ref="T4:T5"/>
  </mergeCells>
  <pageMargins left="0.393055555555556" right="0.393055555555556" top="0.590277777777778" bottom="0.590277777777778" header="0.5" footer="0.5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人海</cp:lastModifiedBy>
  <dcterms:created xsi:type="dcterms:W3CDTF">2019-06-17T02:31:00Z</dcterms:created>
  <dcterms:modified xsi:type="dcterms:W3CDTF">2019-06-28T07:29:10Z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